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<sst xmlns="http://schemas.openxmlformats.org/spreadsheetml/2006/main" count="49" uniqueCount="28">
  <si>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Example data illustrating calculations</t>
  </si>
  <si>
    <t>Sample</t>
  </si>
  <si>
    <t>Student</t>
  </si>
  <si>
    <t>Lab</t>
  </si>
  <si>
    <t>Stu</t>
  </si>
  <si>
    <t>Student - Lab</t>
  </si>
  <si>
    <t>S</t>
  </si>
  <si>
    <t>C</t>
  </si>
  <si>
    <t>Si</t>
  </si>
  <si>
    <t>ORN</t>
  </si>
  <si>
    <t>AB</t>
  </si>
  <si>
    <t>AD</t>
  </si>
  <si>
    <t>DE</t>
  </si>
  <si>
    <t>AE</t>
  </si>
  <si>
    <t>SCORE</t>
  </si>
  <si>
    <t>A</t>
  </si>
  <si>
    <t>B</t>
  </si>
  <si>
    <t>Student ID</t>
  </si>
  <si>
    <t>Score</t>
  </si>
  <si>
    <t>Sand</t>
  </si>
  <si>
    <t>Clay</t>
  </si>
  <si>
    <t>Silt</t>
  </si>
  <si>
    <t>Worksheet for calculating scores</t>
  </si>
  <si>
    <r>
      <t xml:space="preserve">Texture estimation evaluator </t>
    </r>
    <r>
      <rPr>
        <sz val="12"/>
        <rFont val="Arial"/>
        <family val="2"/>
      </rPr>
      <t xml:space="preserve">  Don Franzmeier and Phillip Owens, Purdue University</t>
    </r>
  </si>
  <si>
    <t>Example</t>
  </si>
  <si>
    <t>Instructions - Enter values for student/lab results and the score will be calculated</t>
  </si>
  <si>
    <t>*- S = sand, C = clay and Si = silt</t>
  </si>
  <si>
    <t>** - ORN = Orientation, AB = line AB, AD = line AD, AE = line AE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</si>
</sst>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13.28125" style="0" customWidth="1"/>
    <col min="2" max="2" width="5.28125" style="0" customWidth="1"/>
    <col min="3" max="3" width="4.7109375" style="0" customWidth="1"/>
    <col min="4" max="4" width="4.8515625" style="0" customWidth="1"/>
    <col min="5" max="5" width="4.57421875" style="0" customWidth="1"/>
    <col min="6" max="6" width="5.00390625" style="0" customWidth="1"/>
    <col min="7" max="7" width="4.7109375" style="0" customWidth="1"/>
    <col min="8" max="8" width="4.57421875" style="0" customWidth="1"/>
    <col min="9" max="9" width="3.8515625" style="0" customWidth="1"/>
    <col min="10" max="10" width="4.00390625" style="0" customWidth="1"/>
    <col min="11" max="11" width="4.7109375" style="0" customWidth="1"/>
    <col min="12" max="13" width="4.421875" style="0" customWidth="1"/>
    <col min="14" max="14" width="4.57421875" style="0" customWidth="1"/>
    <col min="15" max="15" width="4.8515625" style="0" customWidth="1"/>
    <col min="16" max="16" width="6.28125" style="0" customWidth="1"/>
  </cols>
  <sheetData>
    <row r="1" spans="1:16" ht="15.75">
      <c r="A1" s="15" t="s">
        <v>23</v>
      </c>
      <c r="M1" s="2"/>
      <c r="N1" s="2"/>
      <c r="O1" s="2"/>
      <c r="P1" s="3"/>
    </row>
    <row r="2" spans="1:16" ht="12.75">
      <c r="A2" s="1"/>
      <c r="M2" s="2"/>
      <c r="N2" s="2"/>
      <c r="O2" s="2"/>
      <c r="P2" s="3"/>
    </row>
    <row r="3" spans="1:16" ht="15.75">
      <c r="A3" s="4"/>
      <c r="E3" s="16" t="s">
        <v>0</v>
      </c>
      <c r="M3" s="2"/>
      <c r="N3" s="2"/>
      <c r="O3" s="2"/>
      <c r="P3" s="3"/>
    </row>
    <row r="4" spans="1:16" ht="12.75">
      <c r="A4" s="4" t="s">
        <v>1</v>
      </c>
      <c r="B4" s="18" t="s">
        <v>2</v>
      </c>
      <c r="C4" s="18"/>
      <c r="D4" s="18" t="s">
        <v>3</v>
      </c>
      <c r="E4" s="18"/>
      <c r="F4" s="5" t="s">
        <v>4</v>
      </c>
      <c r="G4" s="5" t="s">
        <v>3</v>
      </c>
      <c r="H4" s="19" t="s">
        <v>5</v>
      </c>
      <c r="I4" s="19"/>
      <c r="J4" s="19"/>
      <c r="K4" s="7"/>
      <c r="L4" s="6"/>
      <c r="M4" s="6"/>
      <c r="N4" s="6"/>
      <c r="O4" s="6"/>
      <c r="P4" s="7"/>
    </row>
    <row r="5" spans="1:16" ht="12.75">
      <c r="A5" s="4"/>
      <c r="B5" s="4" t="s">
        <v>6</v>
      </c>
      <c r="C5" s="4" t="s">
        <v>7</v>
      </c>
      <c r="D5" s="4" t="s">
        <v>6</v>
      </c>
      <c r="E5" s="4" t="s">
        <v>7</v>
      </c>
      <c r="F5" s="4" t="s">
        <v>8</v>
      </c>
      <c r="G5" s="4" t="s">
        <v>8</v>
      </c>
      <c r="H5" s="6" t="s">
        <v>6</v>
      </c>
      <c r="I5" s="6" t="s">
        <v>8</v>
      </c>
      <c r="J5" s="6" t="s">
        <v>7</v>
      </c>
      <c r="K5" s="7" t="s">
        <v>9</v>
      </c>
      <c r="L5" s="4" t="s">
        <v>10</v>
      </c>
      <c r="M5" s="6" t="s">
        <v>11</v>
      </c>
      <c r="N5" s="6" t="s">
        <v>12</v>
      </c>
      <c r="O5" s="6" t="s">
        <v>13</v>
      </c>
      <c r="P5" s="7" t="s">
        <v>14</v>
      </c>
    </row>
    <row r="6" spans="1:16" ht="12.75">
      <c r="A6" s="4" t="s">
        <v>15</v>
      </c>
      <c r="B6" s="4">
        <v>45</v>
      </c>
      <c r="C6" s="4">
        <v>40</v>
      </c>
      <c r="D6" s="4">
        <v>31</v>
      </c>
      <c r="E6" s="4">
        <v>36</v>
      </c>
      <c r="F6">
        <f>100-B6-C6</f>
        <v>15</v>
      </c>
      <c r="G6">
        <f>100-D6-E6</f>
        <v>33</v>
      </c>
      <c r="H6">
        <f>B6-D6</f>
        <v>14</v>
      </c>
      <c r="I6">
        <f>F6-G6</f>
        <v>-18</v>
      </c>
      <c r="J6">
        <f>C6-E6</f>
        <v>4</v>
      </c>
      <c r="K6">
        <f>IF(AND(H6&lt;0,I6&lt;0,J6&gt;=0),1,IF(AND(H6&lt;0,I6&gt;=0,J6&lt;0),2,IF(AND(H6&gt;=0,I6&lt;0,J6&lt;0),3,IF(AND(H6&gt;=0,I6&gt;=0,J6&lt;0),4,IF(AND(H6&gt;=0,I6&lt;0,J6&gt;=0),5,IF(AND(H6&lt;0,I6&gt;=0,J6&gt;=0),6,1))))))</f>
        <v>5</v>
      </c>
      <c r="L6">
        <f>MAX(ABS(H6),ABS(I6),ABS(J6))</f>
        <v>18</v>
      </c>
      <c r="M6" s="2">
        <f>0.866*L6</f>
        <v>15.588</v>
      </c>
      <c r="N6" s="2">
        <f>IF(K6=1,(D6-L6/2-B6),IF(K6=2,(E6-L6/2-C6),IF(K6=3,(G6-L6/2-F6),IF(K6=4,(D6+L6/2-B6),IF(K6=5,(E6+L6/2-C6),IF(K6=6,(G6+L6/2-F6),333))))))</f>
        <v>5</v>
      </c>
      <c r="O6" s="2">
        <f>SQRT(M6*M6+N6*N6)</f>
        <v>16.37027012605473</v>
      </c>
      <c r="P6" s="3">
        <f>100-O6</f>
        <v>83.62972987394527</v>
      </c>
    </row>
    <row r="7" spans="1:16" ht="12.75">
      <c r="A7" s="4" t="s">
        <v>16</v>
      </c>
      <c r="B7" s="4">
        <v>45</v>
      </c>
      <c r="C7" s="4">
        <v>20</v>
      </c>
      <c r="D7" s="4">
        <v>58</v>
      </c>
      <c r="E7" s="4">
        <v>12</v>
      </c>
      <c r="F7">
        <f>100-B7-C7</f>
        <v>35</v>
      </c>
      <c r="G7">
        <f>100-D7-E7</f>
        <v>30</v>
      </c>
      <c r="H7">
        <f>B7-D7</f>
        <v>-13</v>
      </c>
      <c r="I7">
        <f>F7-G7</f>
        <v>5</v>
      </c>
      <c r="J7">
        <f>C7-E7</f>
        <v>8</v>
      </c>
      <c r="K7">
        <f>IF(AND(H7&lt;0,I7&lt;0,J7&gt;=0),1,IF(AND(H7&lt;0,I7&gt;=0,J7&lt;0),2,IF(AND(H7&gt;=0,I7&lt;0,J7&lt;0),3,IF(AND(H7&gt;=0,I7&gt;=0,J7&lt;0),4,IF(AND(H7&gt;=0,I7&lt;0,J7&gt;=0),5,IF(AND(H7&lt;0,I7&gt;=0,J7&gt;=0),6,1))))))</f>
        <v>6</v>
      </c>
      <c r="L7">
        <f>MAX(ABS(H7),ABS(I7),ABS(J7))</f>
        <v>13</v>
      </c>
      <c r="M7" s="2">
        <f>0.866*L7</f>
        <v>11.258</v>
      </c>
      <c r="N7" s="2">
        <f>IF(K7=1,(D7-L7/2-B7),IF(K7=2,(E7-L7/2-C7),IF(K7=3,(G7-L7/2-F7),IF(K7=4,(D7+L7/2-B7),IF(K7=5,(E7+L7/2-C7),IF(K7=6,(G7+L7/2-F7),333))))))</f>
        <v>1.5</v>
      </c>
      <c r="O7" s="2">
        <f>SQRT(M7*M7+N7*N7)</f>
        <v>11.357489335236021</v>
      </c>
      <c r="P7" s="3">
        <f>100-O7</f>
        <v>88.64251066476398</v>
      </c>
    </row>
    <row r="8" spans="1:16" ht="12.75">
      <c r="A8" s="4" t="s">
        <v>7</v>
      </c>
      <c r="B8" s="4">
        <v>25</v>
      </c>
      <c r="C8" s="4">
        <v>28</v>
      </c>
      <c r="D8" s="4">
        <v>25</v>
      </c>
      <c r="E8" s="4">
        <v>19</v>
      </c>
      <c r="F8">
        <f>100-B8-C8</f>
        <v>47</v>
      </c>
      <c r="G8">
        <f>100-D8-E8</f>
        <v>56</v>
      </c>
      <c r="H8">
        <f>B8-D8</f>
        <v>0</v>
      </c>
      <c r="I8">
        <f>F8-G8</f>
        <v>-9</v>
      </c>
      <c r="J8">
        <f>C8-E8</f>
        <v>9</v>
      </c>
      <c r="K8">
        <f>IF(AND(H8&lt;0,I8&lt;0,J8&gt;=0),1,IF(AND(H8&lt;0,I8&gt;=0,J8&lt;0),2,IF(AND(H8&gt;=0,I8&lt;0,J8&lt;0),3,IF(AND(H8&gt;=0,I8&gt;=0,J8&lt;0),4,IF(AND(H8&gt;=0,I8&lt;0,J8&gt;=0),5,IF(AND(H8&lt;0,I8&gt;=0,J8&gt;=0),6,1))))))</f>
        <v>5</v>
      </c>
      <c r="L8">
        <f>MAX(ABS(H8),ABS(I8),ABS(J8))</f>
        <v>9</v>
      </c>
      <c r="M8" s="2">
        <f>0.866*L8</f>
        <v>7.794</v>
      </c>
      <c r="N8" s="2">
        <f>IF(K8=1,(D8-L8/2-B8),IF(K8=2,(E8-L8/2-C8),IF(K8=3,(G8-L8/2-F8),IF(K8=4,(D8+L8/2-B8),IF(K8=5,(E8+L8/2-C8),IF(K8=6,(G8+L8/2-F8),333))))))</f>
        <v>-4.5</v>
      </c>
      <c r="O8" s="2">
        <f>SQRT(M8*M8+N8*N8)</f>
        <v>8.999801997821951</v>
      </c>
      <c r="P8" s="3">
        <f>100-O8</f>
        <v>91.00019800217805</v>
      </c>
    </row>
    <row r="9" spans="1:16" ht="12.75">
      <c r="A9" s="4"/>
      <c r="B9" s="4"/>
      <c r="C9" s="4"/>
      <c r="D9" s="4"/>
      <c r="E9" s="4"/>
      <c r="M9" s="2"/>
      <c r="N9" s="2"/>
      <c r="O9" s="2"/>
      <c r="P9" s="3"/>
    </row>
    <row r="10" spans="1:16" ht="12.75">
      <c r="A10" s="17" t="s">
        <v>26</v>
      </c>
      <c r="B10" s="4"/>
      <c r="C10" s="4"/>
      <c r="D10" s="4"/>
      <c r="E10" s="4"/>
      <c r="M10" s="2"/>
      <c r="N10" s="2"/>
      <c r="O10" s="2"/>
      <c r="P10" s="3"/>
    </row>
    <row r="11" ht="12.75">
      <c r="A11" s="17" t="s">
        <v>27</v>
      </c>
    </row>
    <row r="12" ht="15.75">
      <c r="E12" s="16" t="s">
        <v>22</v>
      </c>
    </row>
    <row r="13" spans="2:5" ht="15.75">
      <c r="B13" t="s">
        <v>25</v>
      </c>
      <c r="E13" s="16"/>
    </row>
    <row r="14" spans="1:16" ht="12.75">
      <c r="A14" s="10" t="s">
        <v>17</v>
      </c>
      <c r="B14" s="20" t="s">
        <v>2</v>
      </c>
      <c r="C14" s="21"/>
      <c r="D14" s="22" t="s">
        <v>3</v>
      </c>
      <c r="E14" s="21"/>
      <c r="F14" s="5"/>
      <c r="G14" s="5"/>
      <c r="H14" s="9"/>
      <c r="I14" s="9"/>
      <c r="J14" s="9"/>
      <c r="K14" s="7"/>
      <c r="L14" s="6"/>
      <c r="M14" s="6"/>
      <c r="N14" s="6"/>
      <c r="O14" s="6"/>
      <c r="P14" s="7" t="s">
        <v>18</v>
      </c>
    </row>
    <row r="15" spans="1:16" ht="12.75">
      <c r="A15" s="11"/>
      <c r="B15" s="12" t="s">
        <v>19</v>
      </c>
      <c r="C15" s="11" t="s">
        <v>20</v>
      </c>
      <c r="D15" s="12" t="s">
        <v>19</v>
      </c>
      <c r="E15" s="11" t="s">
        <v>20</v>
      </c>
      <c r="F15" s="13" t="s">
        <v>21</v>
      </c>
      <c r="G15" s="13" t="s">
        <v>21</v>
      </c>
      <c r="H15" s="13" t="s">
        <v>6</v>
      </c>
      <c r="I15" s="13" t="s">
        <v>8</v>
      </c>
      <c r="J15" s="13" t="s">
        <v>7</v>
      </c>
      <c r="K15" s="13" t="s">
        <v>9</v>
      </c>
      <c r="L15" s="13" t="s">
        <v>10</v>
      </c>
      <c r="M15" s="13" t="s">
        <v>11</v>
      </c>
      <c r="N15" s="13" t="s">
        <v>12</v>
      </c>
      <c r="O15" s="13" t="s">
        <v>13</v>
      </c>
      <c r="P15" s="14"/>
    </row>
    <row r="16" spans="1:16" ht="12.75">
      <c r="A16" s="10" t="s">
        <v>24</v>
      </c>
      <c r="B16" s="4">
        <v>20</v>
      </c>
      <c r="C16" s="10">
        <v>20</v>
      </c>
      <c r="D16" s="4">
        <v>30</v>
      </c>
      <c r="E16" s="10">
        <v>30</v>
      </c>
      <c r="F16" s="8">
        <f aca="true" t="shared" si="0" ref="F16:F37">100-B16-C16</f>
        <v>60</v>
      </c>
      <c r="G16" s="8">
        <f aca="true" t="shared" si="1" ref="G16:G37">100-D16-E16</f>
        <v>40</v>
      </c>
      <c r="H16" s="8">
        <f aca="true" t="shared" si="2" ref="H16:H37">B16-D16</f>
        <v>-10</v>
      </c>
      <c r="I16" s="8">
        <f aca="true" t="shared" si="3" ref="I16:I37">F16-G16</f>
        <v>20</v>
      </c>
      <c r="J16" s="8">
        <f aca="true" t="shared" si="4" ref="J16:J37">C16-E16</f>
        <v>-10</v>
      </c>
      <c r="K16" s="8">
        <f aca="true" t="shared" si="5" ref="K16:K37">IF(AND(H16&lt;0,I16&lt;0,J16&gt;=0),1,IF(AND(H16&lt;0,I16&gt;=0,J16&lt;0),2,IF(AND(H16&gt;=0,I16&lt;0,J16&lt;0),3,IF(AND(H16&gt;=0,I16&gt;=0,J16&lt;0),4,IF(AND(H16&gt;=0,I16&lt;0,J16&gt;=0),5,IF(AND(H16&lt;0,I16&gt;=0,J16&gt;=0),6,1))))))</f>
        <v>2</v>
      </c>
      <c r="L16" s="8">
        <f aca="true" t="shared" si="6" ref="L16:L37">MAX(ABS(H16),ABS(I16),ABS(J16))</f>
        <v>20</v>
      </c>
      <c r="M16" s="8">
        <f aca="true" t="shared" si="7" ref="M16:M42">0.866*L16</f>
        <v>17.32</v>
      </c>
      <c r="N16" s="8">
        <f aca="true" t="shared" si="8" ref="N16:N37">IF(K16=1,(D16-L16/2-B16),IF(K16=2,(E16-L16/2-C16),IF(K16=3,(G16-L16/2-F16),IF(K16=4,(D16+L16/2-B16),IF(K16=5,(E16+L16/2-C16),IF(K16=6,(G16+L16/2-F16),333))))))</f>
        <v>0</v>
      </c>
      <c r="O16" s="8">
        <f aca="true" t="shared" si="9" ref="O16:O37">SQRT(M16*M16+N16*N16)</f>
        <v>17.32</v>
      </c>
      <c r="P16" s="3">
        <f aca="true" t="shared" si="10" ref="P16:P42">100-O16</f>
        <v>82.68</v>
      </c>
    </row>
    <row r="17" spans="1:16" ht="12.75">
      <c r="A17" s="10">
        <v>1</v>
      </c>
      <c r="B17" s="4"/>
      <c r="C17" s="10"/>
      <c r="D17" s="4"/>
      <c r="E17" s="10"/>
      <c r="F17" s="8">
        <f t="shared" si="0"/>
        <v>100</v>
      </c>
      <c r="G17" s="8">
        <f t="shared" si="1"/>
        <v>100</v>
      </c>
      <c r="H17" s="8">
        <f t="shared" si="2"/>
        <v>0</v>
      </c>
      <c r="I17" s="8">
        <f t="shared" si="3"/>
        <v>0</v>
      </c>
      <c r="J17" s="8">
        <f t="shared" si="4"/>
        <v>0</v>
      </c>
      <c r="K17" s="8">
        <f t="shared" si="5"/>
        <v>1</v>
      </c>
      <c r="L17" s="8">
        <f t="shared" si="6"/>
        <v>0</v>
      </c>
      <c r="M17" s="8">
        <f t="shared" si="7"/>
        <v>0</v>
      </c>
      <c r="N17" s="8">
        <f t="shared" si="8"/>
        <v>0</v>
      </c>
      <c r="O17" s="8">
        <f t="shared" si="9"/>
        <v>0</v>
      </c>
      <c r="P17" s="3">
        <f t="shared" si="10"/>
        <v>100</v>
      </c>
    </row>
    <row r="18" spans="1:16" ht="12.75">
      <c r="A18" s="10">
        <v>2</v>
      </c>
      <c r="B18" s="4"/>
      <c r="C18" s="10"/>
      <c r="D18" s="4"/>
      <c r="E18" s="10"/>
      <c r="F18" s="8">
        <f t="shared" si="0"/>
        <v>100</v>
      </c>
      <c r="G18" s="8">
        <f t="shared" si="1"/>
        <v>100</v>
      </c>
      <c r="H18" s="8">
        <f t="shared" si="2"/>
        <v>0</v>
      </c>
      <c r="I18" s="8">
        <f t="shared" si="3"/>
        <v>0</v>
      </c>
      <c r="J18" s="8">
        <f t="shared" si="4"/>
        <v>0</v>
      </c>
      <c r="K18" s="8">
        <f t="shared" si="5"/>
        <v>1</v>
      </c>
      <c r="L18" s="8">
        <f t="shared" si="6"/>
        <v>0</v>
      </c>
      <c r="M18" s="8">
        <f t="shared" si="7"/>
        <v>0</v>
      </c>
      <c r="N18" s="8">
        <f t="shared" si="8"/>
        <v>0</v>
      </c>
      <c r="O18" s="8">
        <f t="shared" si="9"/>
        <v>0</v>
      </c>
      <c r="P18" s="3">
        <f t="shared" si="10"/>
        <v>100</v>
      </c>
    </row>
    <row r="19" spans="1:16" ht="12.75">
      <c r="A19" s="10">
        <v>3</v>
      </c>
      <c r="B19" s="4"/>
      <c r="C19" s="10"/>
      <c r="D19" s="4"/>
      <c r="E19" s="10"/>
      <c r="F19" s="8">
        <f t="shared" si="0"/>
        <v>100</v>
      </c>
      <c r="G19" s="8">
        <f t="shared" si="1"/>
        <v>100</v>
      </c>
      <c r="H19" s="8">
        <f t="shared" si="2"/>
        <v>0</v>
      </c>
      <c r="I19" s="8">
        <f t="shared" si="3"/>
        <v>0</v>
      </c>
      <c r="J19" s="8">
        <f t="shared" si="4"/>
        <v>0</v>
      </c>
      <c r="K19" s="8">
        <f t="shared" si="5"/>
        <v>1</v>
      </c>
      <c r="L19" s="8">
        <f t="shared" si="6"/>
        <v>0</v>
      </c>
      <c r="M19" s="8">
        <f t="shared" si="7"/>
        <v>0</v>
      </c>
      <c r="N19" s="8">
        <f t="shared" si="8"/>
        <v>0</v>
      </c>
      <c r="O19" s="8">
        <f t="shared" si="9"/>
        <v>0</v>
      </c>
      <c r="P19" s="3">
        <f t="shared" si="10"/>
        <v>100</v>
      </c>
    </row>
    <row r="20" spans="1:16" ht="12.75">
      <c r="A20" s="10">
        <v>4</v>
      </c>
      <c r="B20" s="4"/>
      <c r="C20" s="10"/>
      <c r="D20" s="4"/>
      <c r="E20" s="10"/>
      <c r="F20" s="8">
        <f t="shared" si="0"/>
        <v>100</v>
      </c>
      <c r="G20" s="8">
        <f t="shared" si="1"/>
        <v>100</v>
      </c>
      <c r="H20" s="8">
        <f t="shared" si="2"/>
        <v>0</v>
      </c>
      <c r="I20" s="8">
        <f t="shared" si="3"/>
        <v>0</v>
      </c>
      <c r="J20" s="8">
        <f t="shared" si="4"/>
        <v>0</v>
      </c>
      <c r="K20" s="8">
        <f t="shared" si="5"/>
        <v>1</v>
      </c>
      <c r="L20" s="8">
        <f t="shared" si="6"/>
        <v>0</v>
      </c>
      <c r="M20" s="8">
        <f t="shared" si="7"/>
        <v>0</v>
      </c>
      <c r="N20" s="8">
        <f t="shared" si="8"/>
        <v>0</v>
      </c>
      <c r="O20" s="8">
        <f t="shared" si="9"/>
        <v>0</v>
      </c>
      <c r="P20" s="3">
        <f t="shared" si="10"/>
        <v>100</v>
      </c>
    </row>
    <row r="21" spans="1:16" ht="12.75">
      <c r="A21" s="10">
        <v>5</v>
      </c>
      <c r="B21" s="4"/>
      <c r="C21" s="10"/>
      <c r="D21" s="4"/>
      <c r="E21" s="10"/>
      <c r="F21" s="8">
        <f t="shared" si="0"/>
        <v>100</v>
      </c>
      <c r="G21" s="8">
        <f t="shared" si="1"/>
        <v>100</v>
      </c>
      <c r="H21" s="8">
        <f t="shared" si="2"/>
        <v>0</v>
      </c>
      <c r="I21" s="8">
        <f t="shared" si="3"/>
        <v>0</v>
      </c>
      <c r="J21" s="8">
        <f t="shared" si="4"/>
        <v>0</v>
      </c>
      <c r="K21" s="8">
        <f t="shared" si="5"/>
        <v>1</v>
      </c>
      <c r="L21" s="8">
        <f t="shared" si="6"/>
        <v>0</v>
      </c>
      <c r="M21" s="8">
        <f t="shared" si="7"/>
        <v>0</v>
      </c>
      <c r="N21" s="8">
        <f t="shared" si="8"/>
        <v>0</v>
      </c>
      <c r="O21" s="8">
        <f t="shared" si="9"/>
        <v>0</v>
      </c>
      <c r="P21" s="3">
        <f t="shared" si="10"/>
        <v>100</v>
      </c>
    </row>
    <row r="22" spans="1:16" ht="12.75">
      <c r="A22" s="10">
        <v>6</v>
      </c>
      <c r="B22" s="4"/>
      <c r="C22" s="10"/>
      <c r="D22" s="4"/>
      <c r="E22" s="10"/>
      <c r="F22" s="8">
        <f t="shared" si="0"/>
        <v>100</v>
      </c>
      <c r="G22" s="8">
        <f t="shared" si="1"/>
        <v>100</v>
      </c>
      <c r="H22" s="8">
        <f t="shared" si="2"/>
        <v>0</v>
      </c>
      <c r="I22" s="8">
        <f t="shared" si="3"/>
        <v>0</v>
      </c>
      <c r="J22" s="8">
        <f t="shared" si="4"/>
        <v>0</v>
      </c>
      <c r="K22" s="8">
        <f t="shared" si="5"/>
        <v>1</v>
      </c>
      <c r="L22" s="8">
        <f t="shared" si="6"/>
        <v>0</v>
      </c>
      <c r="M22" s="8">
        <f t="shared" si="7"/>
        <v>0</v>
      </c>
      <c r="N22" s="8">
        <f t="shared" si="8"/>
        <v>0</v>
      </c>
      <c r="O22" s="8">
        <f t="shared" si="9"/>
        <v>0</v>
      </c>
      <c r="P22" s="3">
        <f t="shared" si="10"/>
        <v>100</v>
      </c>
    </row>
    <row r="23" spans="1:16" ht="12.75">
      <c r="A23" s="10">
        <v>7</v>
      </c>
      <c r="B23" s="4"/>
      <c r="C23" s="10"/>
      <c r="D23" s="4"/>
      <c r="E23" s="10"/>
      <c r="F23" s="8">
        <f t="shared" si="0"/>
        <v>100</v>
      </c>
      <c r="G23" s="8">
        <f t="shared" si="1"/>
        <v>100</v>
      </c>
      <c r="H23" s="8">
        <f t="shared" si="2"/>
        <v>0</v>
      </c>
      <c r="I23" s="8">
        <f t="shared" si="3"/>
        <v>0</v>
      </c>
      <c r="J23" s="8">
        <f t="shared" si="4"/>
        <v>0</v>
      </c>
      <c r="K23" s="8">
        <f t="shared" si="5"/>
        <v>1</v>
      </c>
      <c r="L23" s="8">
        <f t="shared" si="6"/>
        <v>0</v>
      </c>
      <c r="M23" s="8">
        <f t="shared" si="7"/>
        <v>0</v>
      </c>
      <c r="N23" s="8">
        <f t="shared" si="8"/>
        <v>0</v>
      </c>
      <c r="O23" s="8">
        <f t="shared" si="9"/>
        <v>0</v>
      </c>
      <c r="P23" s="3">
        <f t="shared" si="10"/>
        <v>100</v>
      </c>
    </row>
    <row r="24" spans="1:16" ht="12.75">
      <c r="A24" s="10">
        <v>8</v>
      </c>
      <c r="B24" s="4"/>
      <c r="C24" s="10"/>
      <c r="D24" s="4"/>
      <c r="E24" s="10"/>
      <c r="F24" s="8">
        <f t="shared" si="0"/>
        <v>100</v>
      </c>
      <c r="G24" s="8">
        <f t="shared" si="1"/>
        <v>100</v>
      </c>
      <c r="H24" s="8">
        <f t="shared" si="2"/>
        <v>0</v>
      </c>
      <c r="I24" s="8">
        <f t="shared" si="3"/>
        <v>0</v>
      </c>
      <c r="J24" s="8">
        <f t="shared" si="4"/>
        <v>0</v>
      </c>
      <c r="K24" s="8">
        <f t="shared" si="5"/>
        <v>1</v>
      </c>
      <c r="L24" s="8">
        <f t="shared" si="6"/>
        <v>0</v>
      </c>
      <c r="M24" s="8">
        <f t="shared" si="7"/>
        <v>0</v>
      </c>
      <c r="N24" s="8">
        <f t="shared" si="8"/>
        <v>0</v>
      </c>
      <c r="O24" s="8">
        <f t="shared" si="9"/>
        <v>0</v>
      </c>
      <c r="P24" s="3">
        <f t="shared" si="10"/>
        <v>100</v>
      </c>
    </row>
    <row r="25" spans="1:16" ht="12.75">
      <c r="A25" s="10">
        <v>9</v>
      </c>
      <c r="B25" s="4"/>
      <c r="C25" s="10"/>
      <c r="D25" s="4"/>
      <c r="E25" s="10"/>
      <c r="F25" s="8">
        <f t="shared" si="0"/>
        <v>100</v>
      </c>
      <c r="G25" s="8">
        <f t="shared" si="1"/>
        <v>100</v>
      </c>
      <c r="H25" s="8">
        <f t="shared" si="2"/>
        <v>0</v>
      </c>
      <c r="I25" s="8">
        <f t="shared" si="3"/>
        <v>0</v>
      </c>
      <c r="J25" s="8">
        <f t="shared" si="4"/>
        <v>0</v>
      </c>
      <c r="K25" s="8">
        <f t="shared" si="5"/>
        <v>1</v>
      </c>
      <c r="L25" s="8">
        <f t="shared" si="6"/>
        <v>0</v>
      </c>
      <c r="M25" s="8">
        <f t="shared" si="7"/>
        <v>0</v>
      </c>
      <c r="N25" s="8">
        <f t="shared" si="8"/>
        <v>0</v>
      </c>
      <c r="O25" s="8">
        <f t="shared" si="9"/>
        <v>0</v>
      </c>
      <c r="P25" s="3">
        <f t="shared" si="10"/>
        <v>100</v>
      </c>
    </row>
    <row r="26" spans="1:16" ht="12.75">
      <c r="A26" s="10">
        <v>10</v>
      </c>
      <c r="B26" s="4"/>
      <c r="C26" s="10"/>
      <c r="D26" s="4"/>
      <c r="E26" s="10"/>
      <c r="F26" s="8">
        <f t="shared" si="0"/>
        <v>100</v>
      </c>
      <c r="G26" s="8">
        <f t="shared" si="1"/>
        <v>100</v>
      </c>
      <c r="H26" s="8">
        <f t="shared" si="2"/>
        <v>0</v>
      </c>
      <c r="I26" s="8">
        <f t="shared" si="3"/>
        <v>0</v>
      </c>
      <c r="J26" s="8">
        <f t="shared" si="4"/>
        <v>0</v>
      </c>
      <c r="K26" s="8">
        <f t="shared" si="5"/>
        <v>1</v>
      </c>
      <c r="L26" s="8">
        <f t="shared" si="6"/>
        <v>0</v>
      </c>
      <c r="M26" s="8">
        <f t="shared" si="7"/>
        <v>0</v>
      </c>
      <c r="N26" s="8">
        <f t="shared" si="8"/>
        <v>0</v>
      </c>
      <c r="O26" s="8">
        <f t="shared" si="9"/>
        <v>0</v>
      </c>
      <c r="P26" s="3">
        <f t="shared" si="10"/>
        <v>100</v>
      </c>
    </row>
    <row r="27" spans="1:16" ht="12.75">
      <c r="A27" s="10">
        <v>11</v>
      </c>
      <c r="B27" s="4"/>
      <c r="C27" s="10"/>
      <c r="D27" s="4"/>
      <c r="E27" s="10"/>
      <c r="F27" s="8">
        <f t="shared" si="0"/>
        <v>100</v>
      </c>
      <c r="G27" s="8">
        <f t="shared" si="1"/>
        <v>100</v>
      </c>
      <c r="H27" s="8">
        <f t="shared" si="2"/>
        <v>0</v>
      </c>
      <c r="I27" s="8">
        <f t="shared" si="3"/>
        <v>0</v>
      </c>
      <c r="J27" s="8">
        <f t="shared" si="4"/>
        <v>0</v>
      </c>
      <c r="K27" s="8">
        <f t="shared" si="5"/>
        <v>1</v>
      </c>
      <c r="L27" s="8">
        <f t="shared" si="6"/>
        <v>0</v>
      </c>
      <c r="M27" s="8">
        <f t="shared" si="7"/>
        <v>0</v>
      </c>
      <c r="N27" s="8">
        <f t="shared" si="8"/>
        <v>0</v>
      </c>
      <c r="O27" s="8">
        <f t="shared" si="9"/>
        <v>0</v>
      </c>
      <c r="P27" s="3">
        <f t="shared" si="10"/>
        <v>100</v>
      </c>
    </row>
    <row r="28" spans="1:16" ht="12.75">
      <c r="A28" s="10">
        <v>12</v>
      </c>
      <c r="B28" s="4"/>
      <c r="C28" s="10"/>
      <c r="D28" s="4"/>
      <c r="E28" s="10"/>
      <c r="F28" s="8">
        <f t="shared" si="0"/>
        <v>100</v>
      </c>
      <c r="G28" s="8">
        <f t="shared" si="1"/>
        <v>100</v>
      </c>
      <c r="H28" s="8">
        <f t="shared" si="2"/>
        <v>0</v>
      </c>
      <c r="I28" s="8">
        <f t="shared" si="3"/>
        <v>0</v>
      </c>
      <c r="J28" s="8">
        <f t="shared" si="4"/>
        <v>0</v>
      </c>
      <c r="K28" s="8">
        <f t="shared" si="5"/>
        <v>1</v>
      </c>
      <c r="L28" s="8">
        <f t="shared" si="6"/>
        <v>0</v>
      </c>
      <c r="M28" s="8">
        <f t="shared" si="7"/>
        <v>0</v>
      </c>
      <c r="N28" s="8">
        <f t="shared" si="8"/>
        <v>0</v>
      </c>
      <c r="O28" s="8">
        <f t="shared" si="9"/>
        <v>0</v>
      </c>
      <c r="P28" s="3">
        <f t="shared" si="10"/>
        <v>100</v>
      </c>
    </row>
    <row r="29" spans="1:16" ht="12.75">
      <c r="A29" s="10">
        <v>13</v>
      </c>
      <c r="B29" s="4"/>
      <c r="C29" s="10"/>
      <c r="D29" s="4"/>
      <c r="E29" s="10"/>
      <c r="F29" s="8">
        <f t="shared" si="0"/>
        <v>100</v>
      </c>
      <c r="G29" s="8">
        <f t="shared" si="1"/>
        <v>100</v>
      </c>
      <c r="H29" s="8">
        <f t="shared" si="2"/>
        <v>0</v>
      </c>
      <c r="I29" s="8">
        <f t="shared" si="3"/>
        <v>0</v>
      </c>
      <c r="J29" s="8">
        <f t="shared" si="4"/>
        <v>0</v>
      </c>
      <c r="K29" s="8">
        <f t="shared" si="5"/>
        <v>1</v>
      </c>
      <c r="L29" s="8">
        <f t="shared" si="6"/>
        <v>0</v>
      </c>
      <c r="M29" s="8">
        <f t="shared" si="7"/>
        <v>0</v>
      </c>
      <c r="N29" s="8">
        <f t="shared" si="8"/>
        <v>0</v>
      </c>
      <c r="O29" s="8">
        <f t="shared" si="9"/>
        <v>0</v>
      </c>
      <c r="P29" s="3">
        <f t="shared" si="10"/>
        <v>100</v>
      </c>
    </row>
    <row r="30" spans="1:16" ht="12.75">
      <c r="A30" s="10">
        <v>14</v>
      </c>
      <c r="B30" s="4"/>
      <c r="C30" s="10"/>
      <c r="D30" s="4"/>
      <c r="E30" s="10"/>
      <c r="F30" s="8">
        <f t="shared" si="0"/>
        <v>100</v>
      </c>
      <c r="G30" s="8">
        <f t="shared" si="1"/>
        <v>100</v>
      </c>
      <c r="H30" s="8">
        <f t="shared" si="2"/>
        <v>0</v>
      </c>
      <c r="I30" s="8">
        <f t="shared" si="3"/>
        <v>0</v>
      </c>
      <c r="J30" s="8">
        <f t="shared" si="4"/>
        <v>0</v>
      </c>
      <c r="K30" s="8">
        <f t="shared" si="5"/>
        <v>1</v>
      </c>
      <c r="L30" s="8">
        <f t="shared" si="6"/>
        <v>0</v>
      </c>
      <c r="M30" s="8">
        <f t="shared" si="7"/>
        <v>0</v>
      </c>
      <c r="N30" s="8">
        <f t="shared" si="8"/>
        <v>0</v>
      </c>
      <c r="O30" s="8">
        <f t="shared" si="9"/>
        <v>0</v>
      </c>
      <c r="P30" s="3">
        <f t="shared" si="10"/>
        <v>100</v>
      </c>
    </row>
    <row r="31" spans="1:16" ht="12.75">
      <c r="A31" s="10">
        <v>14</v>
      </c>
      <c r="B31" s="4"/>
      <c r="C31" s="10"/>
      <c r="D31" s="4"/>
      <c r="E31" s="10"/>
      <c r="F31" s="8">
        <f t="shared" si="0"/>
        <v>100</v>
      </c>
      <c r="G31" s="8">
        <f t="shared" si="1"/>
        <v>100</v>
      </c>
      <c r="H31" s="8">
        <f t="shared" si="2"/>
        <v>0</v>
      </c>
      <c r="I31" s="8">
        <f t="shared" si="3"/>
        <v>0</v>
      </c>
      <c r="J31" s="8">
        <f t="shared" si="4"/>
        <v>0</v>
      </c>
      <c r="K31" s="8">
        <f t="shared" si="5"/>
        <v>1</v>
      </c>
      <c r="L31" s="8">
        <f t="shared" si="6"/>
        <v>0</v>
      </c>
      <c r="M31" s="8">
        <f t="shared" si="7"/>
        <v>0</v>
      </c>
      <c r="N31" s="8">
        <f t="shared" si="8"/>
        <v>0</v>
      </c>
      <c r="O31" s="8">
        <f t="shared" si="9"/>
        <v>0</v>
      </c>
      <c r="P31" s="3">
        <f t="shared" si="10"/>
        <v>100</v>
      </c>
    </row>
    <row r="32" spans="1:16" ht="12.75">
      <c r="A32" s="10">
        <v>15</v>
      </c>
      <c r="B32" s="4"/>
      <c r="C32" s="10"/>
      <c r="D32" s="4"/>
      <c r="E32" s="10"/>
      <c r="F32" s="8">
        <f t="shared" si="0"/>
        <v>100</v>
      </c>
      <c r="G32" s="8">
        <f t="shared" si="1"/>
        <v>100</v>
      </c>
      <c r="H32" s="8">
        <f t="shared" si="2"/>
        <v>0</v>
      </c>
      <c r="I32" s="8">
        <f t="shared" si="3"/>
        <v>0</v>
      </c>
      <c r="J32" s="8">
        <f t="shared" si="4"/>
        <v>0</v>
      </c>
      <c r="K32" s="8">
        <f t="shared" si="5"/>
        <v>1</v>
      </c>
      <c r="L32" s="8">
        <f t="shared" si="6"/>
        <v>0</v>
      </c>
      <c r="M32" s="8">
        <f t="shared" si="7"/>
        <v>0</v>
      </c>
      <c r="N32" s="8">
        <f t="shared" si="8"/>
        <v>0</v>
      </c>
      <c r="O32" s="8">
        <f t="shared" si="9"/>
        <v>0</v>
      </c>
      <c r="P32" s="3">
        <f t="shared" si="10"/>
        <v>100</v>
      </c>
    </row>
    <row r="33" spans="1:16" ht="12.75">
      <c r="A33" s="10">
        <v>16</v>
      </c>
      <c r="B33" s="4"/>
      <c r="C33" s="10"/>
      <c r="D33" s="4"/>
      <c r="E33" s="10"/>
      <c r="F33" s="8">
        <f t="shared" si="0"/>
        <v>100</v>
      </c>
      <c r="G33" s="8">
        <f t="shared" si="1"/>
        <v>100</v>
      </c>
      <c r="H33" s="8">
        <f t="shared" si="2"/>
        <v>0</v>
      </c>
      <c r="I33" s="8">
        <f t="shared" si="3"/>
        <v>0</v>
      </c>
      <c r="J33" s="8">
        <f t="shared" si="4"/>
        <v>0</v>
      </c>
      <c r="K33" s="8">
        <f t="shared" si="5"/>
        <v>1</v>
      </c>
      <c r="L33" s="8">
        <f t="shared" si="6"/>
        <v>0</v>
      </c>
      <c r="M33" s="8">
        <f t="shared" si="7"/>
        <v>0</v>
      </c>
      <c r="N33" s="8">
        <f t="shared" si="8"/>
        <v>0</v>
      </c>
      <c r="O33" s="8">
        <f t="shared" si="9"/>
        <v>0</v>
      </c>
      <c r="P33" s="3">
        <f t="shared" si="10"/>
        <v>100</v>
      </c>
    </row>
    <row r="34" spans="1:16" ht="12.75">
      <c r="A34" s="10">
        <v>17</v>
      </c>
      <c r="B34" s="4"/>
      <c r="C34" s="10"/>
      <c r="D34" s="4"/>
      <c r="E34" s="10"/>
      <c r="F34" s="8">
        <f t="shared" si="0"/>
        <v>100</v>
      </c>
      <c r="G34" s="8">
        <f t="shared" si="1"/>
        <v>100</v>
      </c>
      <c r="H34" s="8">
        <f t="shared" si="2"/>
        <v>0</v>
      </c>
      <c r="I34" s="8">
        <f t="shared" si="3"/>
        <v>0</v>
      </c>
      <c r="J34" s="8">
        <f t="shared" si="4"/>
        <v>0</v>
      </c>
      <c r="K34" s="8">
        <f t="shared" si="5"/>
        <v>1</v>
      </c>
      <c r="L34" s="8">
        <f t="shared" si="6"/>
        <v>0</v>
      </c>
      <c r="M34" s="8">
        <f t="shared" si="7"/>
        <v>0</v>
      </c>
      <c r="N34" s="8">
        <f t="shared" si="8"/>
        <v>0</v>
      </c>
      <c r="O34" s="8">
        <f t="shared" si="9"/>
        <v>0</v>
      </c>
      <c r="P34" s="3">
        <f t="shared" si="10"/>
        <v>100</v>
      </c>
    </row>
    <row r="35" spans="1:16" ht="12.75">
      <c r="A35" s="10">
        <v>18</v>
      </c>
      <c r="B35" s="4"/>
      <c r="C35" s="10"/>
      <c r="D35" s="4"/>
      <c r="E35" s="10"/>
      <c r="F35" s="8">
        <f t="shared" si="0"/>
        <v>100</v>
      </c>
      <c r="G35" s="8">
        <f t="shared" si="1"/>
        <v>100</v>
      </c>
      <c r="H35" s="8">
        <f t="shared" si="2"/>
        <v>0</v>
      </c>
      <c r="I35" s="8">
        <f t="shared" si="3"/>
        <v>0</v>
      </c>
      <c r="J35" s="8">
        <f t="shared" si="4"/>
        <v>0</v>
      </c>
      <c r="K35" s="8">
        <f t="shared" si="5"/>
        <v>1</v>
      </c>
      <c r="L35" s="8">
        <f t="shared" si="6"/>
        <v>0</v>
      </c>
      <c r="M35" s="8">
        <f t="shared" si="7"/>
        <v>0</v>
      </c>
      <c r="N35" s="8">
        <f t="shared" si="8"/>
        <v>0</v>
      </c>
      <c r="O35" s="8">
        <f t="shared" si="9"/>
        <v>0</v>
      </c>
      <c r="P35" s="3">
        <f t="shared" si="10"/>
        <v>100</v>
      </c>
    </row>
    <row r="36" spans="1:16" ht="12.75">
      <c r="A36" s="10">
        <v>19</v>
      </c>
      <c r="B36" s="4"/>
      <c r="C36" s="10"/>
      <c r="D36" s="4"/>
      <c r="E36" s="10"/>
      <c r="F36" s="8">
        <f t="shared" si="0"/>
        <v>100</v>
      </c>
      <c r="G36" s="8">
        <f t="shared" si="1"/>
        <v>100</v>
      </c>
      <c r="H36" s="8">
        <f t="shared" si="2"/>
        <v>0</v>
      </c>
      <c r="I36" s="8">
        <f t="shared" si="3"/>
        <v>0</v>
      </c>
      <c r="J36" s="8">
        <f t="shared" si="4"/>
        <v>0</v>
      </c>
      <c r="K36" s="8">
        <f t="shared" si="5"/>
        <v>1</v>
      </c>
      <c r="L36" s="8">
        <f t="shared" si="6"/>
        <v>0</v>
      </c>
      <c r="M36" s="8">
        <f t="shared" si="7"/>
        <v>0</v>
      </c>
      <c r="N36" s="8">
        <f t="shared" si="8"/>
        <v>0</v>
      </c>
      <c r="O36" s="8">
        <f t="shared" si="9"/>
        <v>0</v>
      </c>
      <c r="P36" s="3">
        <f t="shared" si="10"/>
        <v>100</v>
      </c>
    </row>
    <row r="37" spans="1:16" ht="12.75">
      <c r="A37" s="10">
        <v>20</v>
      </c>
      <c r="B37" s="4"/>
      <c r="C37" s="10"/>
      <c r="D37" s="4"/>
      <c r="E37" s="10"/>
      <c r="F37" s="8">
        <f t="shared" si="0"/>
        <v>100</v>
      </c>
      <c r="G37" s="8">
        <f t="shared" si="1"/>
        <v>100</v>
      </c>
      <c r="H37" s="8">
        <f t="shared" si="2"/>
        <v>0</v>
      </c>
      <c r="I37" s="8">
        <f t="shared" si="3"/>
        <v>0</v>
      </c>
      <c r="J37" s="8">
        <f t="shared" si="4"/>
        <v>0</v>
      </c>
      <c r="K37" s="8">
        <f t="shared" si="5"/>
        <v>1</v>
      </c>
      <c r="L37" s="8">
        <f t="shared" si="6"/>
        <v>0</v>
      </c>
      <c r="M37" s="8">
        <f t="shared" si="7"/>
        <v>0</v>
      </c>
      <c r="N37" s="8">
        <f t="shared" si="8"/>
        <v>0</v>
      </c>
      <c r="O37" s="8">
        <f t="shared" si="9"/>
        <v>0</v>
      </c>
      <c r="P37" s="3">
        <f t="shared" si="10"/>
        <v>100</v>
      </c>
    </row>
    <row r="38" spans="1:16" ht="12.75">
      <c r="A38" s="10">
        <v>21</v>
      </c>
      <c r="B38" s="4"/>
      <c r="C38" s="10"/>
      <c r="D38" s="4"/>
      <c r="E38" s="10"/>
      <c r="F38" s="8">
        <f>100-B38-C38</f>
        <v>100</v>
      </c>
      <c r="G38" s="8">
        <f>100-D38-E38</f>
        <v>100</v>
      </c>
      <c r="H38" s="8">
        <f>B38-D38</f>
        <v>0</v>
      </c>
      <c r="I38" s="8">
        <f>F38-G38</f>
        <v>0</v>
      </c>
      <c r="J38" s="8">
        <f>C38-E38</f>
        <v>0</v>
      </c>
      <c r="K38" s="8">
        <f>IF(AND(H38&lt;0,I38&lt;0,J38&gt;=0),1,IF(AND(H38&lt;0,I38&gt;=0,J38&lt;0),2,IF(AND(H38&gt;=0,I38&lt;0,J38&lt;0),3,IF(AND(H38&gt;=0,I38&gt;=0,J38&lt;0),4,IF(AND(H38&gt;=0,I38&lt;0,J38&gt;=0),5,IF(AND(H38&lt;0,I38&gt;=0,J38&gt;=0),6,1))))))</f>
        <v>1</v>
      </c>
      <c r="L38" s="8">
        <f>MAX(ABS(H38),ABS(I38),ABS(J38))</f>
        <v>0</v>
      </c>
      <c r="M38" s="8">
        <f t="shared" si="7"/>
        <v>0</v>
      </c>
      <c r="N38" s="8">
        <f>IF(K38=1,(D38-L38/2-B38),IF(K38=2,(E38-L38/2-C38),IF(K38=3,(G38-L38/2-F38),IF(K38=4,(D38+L38/2-B38),IF(K38=5,(E38+L38/2-C38),IF(K38=6,(G38+L38/2-F38),333))))))</f>
        <v>0</v>
      </c>
      <c r="O38" s="8">
        <f>SQRT(M38*M38+N38*N38)</f>
        <v>0</v>
      </c>
      <c r="P38" s="3">
        <f t="shared" si="10"/>
        <v>100</v>
      </c>
    </row>
    <row r="39" spans="1:16" ht="12.75">
      <c r="A39" s="10">
        <v>22</v>
      </c>
      <c r="B39" s="4"/>
      <c r="C39" s="10"/>
      <c r="D39" s="4"/>
      <c r="E39" s="10"/>
      <c r="F39" s="8">
        <f>100-B39-C39</f>
        <v>100</v>
      </c>
      <c r="G39" s="8">
        <f>100-D39-E39</f>
        <v>100</v>
      </c>
      <c r="H39" s="8">
        <f>B39-D39</f>
        <v>0</v>
      </c>
      <c r="I39" s="8">
        <f>F39-G39</f>
        <v>0</v>
      </c>
      <c r="J39" s="8">
        <f>C39-E39</f>
        <v>0</v>
      </c>
      <c r="K39" s="8">
        <f>IF(AND(H39&lt;0,I39&lt;0,J39&gt;=0),1,IF(AND(H39&lt;0,I39&gt;=0,J39&lt;0),2,IF(AND(H39&gt;=0,I39&lt;0,J39&lt;0),3,IF(AND(H39&gt;=0,I39&gt;=0,J39&lt;0),4,IF(AND(H39&gt;=0,I39&lt;0,J39&gt;=0),5,IF(AND(H39&lt;0,I39&gt;=0,J39&gt;=0),6,1))))))</f>
        <v>1</v>
      </c>
      <c r="L39" s="8">
        <f>MAX(ABS(H39),ABS(I39),ABS(J39))</f>
        <v>0</v>
      </c>
      <c r="M39" s="8">
        <f t="shared" si="7"/>
        <v>0</v>
      </c>
      <c r="N39" s="8">
        <f>IF(K39=1,(D39-L39/2-B39),IF(K39=2,(E39-L39/2-C39),IF(K39=3,(G39-L39/2-F39),IF(K39=4,(D39+L39/2-B39),IF(K39=5,(E39+L39/2-C39),IF(K39=6,(G39+L39/2-F39),333))))))</f>
        <v>0</v>
      </c>
      <c r="O39" s="8">
        <f>SQRT(M39*M39+N39*N39)</f>
        <v>0</v>
      </c>
      <c r="P39" s="3">
        <f t="shared" si="10"/>
        <v>100</v>
      </c>
    </row>
    <row r="40" spans="1:16" ht="12.75">
      <c r="A40" s="10">
        <v>23</v>
      </c>
      <c r="B40" s="4"/>
      <c r="C40" s="10"/>
      <c r="D40" s="4"/>
      <c r="E40" s="10"/>
      <c r="F40" s="8">
        <f>100-B40-C40</f>
        <v>100</v>
      </c>
      <c r="G40" s="8">
        <f>100-D40-E40</f>
        <v>100</v>
      </c>
      <c r="H40" s="8">
        <f>B40-D40</f>
        <v>0</v>
      </c>
      <c r="I40" s="8">
        <f>F40-G40</f>
        <v>0</v>
      </c>
      <c r="J40" s="8">
        <f>C40-E40</f>
        <v>0</v>
      </c>
      <c r="K40" s="8">
        <f>IF(AND(H40&lt;0,I40&lt;0,J40&gt;=0),1,IF(AND(H40&lt;0,I40&gt;=0,J40&lt;0),2,IF(AND(H40&gt;=0,I40&lt;0,J40&lt;0),3,IF(AND(H40&gt;=0,I40&gt;=0,J40&lt;0),4,IF(AND(H40&gt;=0,I40&lt;0,J40&gt;=0),5,IF(AND(H40&lt;0,I40&gt;=0,J40&gt;=0),6,1))))))</f>
        <v>1</v>
      </c>
      <c r="L40" s="8">
        <f>MAX(ABS(H40),ABS(I40),ABS(J40))</f>
        <v>0</v>
      </c>
      <c r="M40" s="8">
        <f t="shared" si="7"/>
        <v>0</v>
      </c>
      <c r="N40" s="8">
        <f>IF(K40=1,(D40-L40/2-B40),IF(K40=2,(E40-L40/2-C40),IF(K40=3,(G40-L40/2-F40),IF(K40=4,(D40+L40/2-B40),IF(K40=5,(E40+L40/2-C40),IF(K40=6,(G40+L40/2-F40),333))))))</f>
        <v>0</v>
      </c>
      <c r="O40" s="8">
        <f>SQRT(M40*M40+N40*N40)</f>
        <v>0</v>
      </c>
      <c r="P40" s="3">
        <f t="shared" si="10"/>
        <v>100</v>
      </c>
    </row>
    <row r="41" spans="1:16" ht="12.75">
      <c r="A41" s="10">
        <v>24</v>
      </c>
      <c r="B41" s="4"/>
      <c r="C41" s="10"/>
      <c r="D41" s="4"/>
      <c r="E41" s="10"/>
      <c r="F41" s="8">
        <f>100-B41-C41</f>
        <v>100</v>
      </c>
      <c r="G41" s="8">
        <f>100-D41-E41</f>
        <v>100</v>
      </c>
      <c r="H41" s="8">
        <f>B41-D41</f>
        <v>0</v>
      </c>
      <c r="I41" s="8">
        <f>F41-G41</f>
        <v>0</v>
      </c>
      <c r="J41" s="8">
        <f>C41-E41</f>
        <v>0</v>
      </c>
      <c r="K41" s="8">
        <f>IF(AND(H41&lt;0,I41&lt;0,J41&gt;=0),1,IF(AND(H41&lt;0,I41&gt;=0,J41&lt;0),2,IF(AND(H41&gt;=0,I41&lt;0,J41&lt;0),3,IF(AND(H41&gt;=0,I41&gt;=0,J41&lt;0),4,IF(AND(H41&gt;=0,I41&lt;0,J41&gt;=0),5,IF(AND(H41&lt;0,I41&gt;=0,J41&gt;=0),6,1))))))</f>
        <v>1</v>
      </c>
      <c r="L41" s="8">
        <f>MAX(ABS(H41),ABS(I41),ABS(J41))</f>
        <v>0</v>
      </c>
      <c r="M41" s="8">
        <f t="shared" si="7"/>
        <v>0</v>
      </c>
      <c r="N41" s="8">
        <f>IF(K41=1,(D41-L41/2-B41),IF(K41=2,(E41-L41/2-C41),IF(K41=3,(G41-L41/2-F41),IF(K41=4,(D41+L41/2-B41),IF(K41=5,(E41+L41/2-C41),IF(K41=6,(G41+L41/2-F41),333))))))</f>
        <v>0</v>
      </c>
      <c r="O41" s="8">
        <f>SQRT(M41*M41+N41*N41)</f>
        <v>0</v>
      </c>
      <c r="P41" s="3">
        <f t="shared" si="10"/>
        <v>100</v>
      </c>
    </row>
    <row r="42" spans="1:16" ht="12.75">
      <c r="A42" s="10">
        <v>25</v>
      </c>
      <c r="B42" s="4"/>
      <c r="C42" s="10"/>
      <c r="D42" s="4"/>
      <c r="E42" s="10"/>
      <c r="F42" s="8">
        <f>100-B42-C42</f>
        <v>100</v>
      </c>
      <c r="G42" s="8">
        <f>100-D42-E42</f>
        <v>100</v>
      </c>
      <c r="H42" s="8">
        <f>B42-D42</f>
        <v>0</v>
      </c>
      <c r="I42" s="8">
        <f>F42-G42</f>
        <v>0</v>
      </c>
      <c r="J42" s="8">
        <f>C42-E42</f>
        <v>0</v>
      </c>
      <c r="K42" s="8">
        <f>IF(AND(H42&lt;0,I42&lt;0,J42&gt;=0),1,IF(AND(H42&lt;0,I42&gt;=0,J42&lt;0),2,IF(AND(H42&gt;=0,I42&lt;0,J42&lt;0),3,IF(AND(H42&gt;=0,I42&gt;=0,J42&lt;0),4,IF(AND(H42&gt;=0,I42&lt;0,J42&gt;=0),5,IF(AND(H42&lt;0,I42&gt;=0,J42&gt;=0),6,1))))))</f>
        <v>1</v>
      </c>
      <c r="L42" s="8">
        <f>MAX(ABS(H42),ABS(I42),ABS(J42))</f>
        <v>0</v>
      </c>
      <c r="M42" s="8">
        <f t="shared" si="7"/>
        <v>0</v>
      </c>
      <c r="N42" s="8">
        <f>IF(K42=1,(D42-L42/2-B42),IF(K42=2,(E42-L42/2-C42),IF(K42=3,(G42-L42/2-F42),IF(K42=4,(D42+L42/2-B42),IF(K42=5,(E42+L42/2-C42),IF(K42=6,(G42+L42/2-F42),333))))))</f>
        <v>0</v>
      </c>
      <c r="O42" s="8">
        <f>SQRT(M42*M42+N42*N42)</f>
        <v>0</v>
      </c>
      <c r="P42" s="3">
        <f t="shared" si="10"/>
        <v>100</v>
      </c>
    </row>
    <row r="43" spans="1:16" ht="12.75">
      <c r="A43" s="10"/>
      <c r="B43" s="4"/>
      <c r="C43" s="10"/>
      <c r="D43" s="4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</row>
  </sheetData>
  <sheetProtection/>
  <mergeCells count="5">
    <mergeCell ref="B4:C4"/>
    <mergeCell ref="D4:E4"/>
    <mergeCell ref="H4:J4"/>
    <mergeCell ref="B14:C14"/>
    <mergeCell ref="D14:E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Owens</dc:creator>
  <cp:keywords/>
  <dc:description/>
  <cp:lastModifiedBy>walshm</cp:lastModifiedBy>
  <cp:lastPrinted>2008-04-16T02:03:17Z</cp:lastPrinted>
  <dcterms:created xsi:type="dcterms:W3CDTF">2008-04-16T01:18:12Z</dcterms:created>
  <dcterms:modified xsi:type="dcterms:W3CDTF">2013-04-02T14:26:26Z</dcterms:modified>
  <cp:category/>
  <cp:version/>
  <cp:contentType/>
  <cp:contentStatus/>
</cp:coreProperties>
</file>